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285" windowWidth="18735" windowHeight="8385"/>
  </bookViews>
  <sheets>
    <sheet name="Calculation" sheetId="4" r:id="rId1"/>
  </sheets>
  <calcPr calcId="125725"/>
</workbook>
</file>

<file path=xl/calcChain.xml><?xml version="1.0" encoding="utf-8"?>
<calcChain xmlns="http://schemas.openxmlformats.org/spreadsheetml/2006/main">
  <c r="C20" i="4"/>
  <c r="D20" s="1"/>
  <c r="C19"/>
  <c r="C21" s="1"/>
  <c r="D21" s="1"/>
  <c r="C18"/>
  <c r="D18" s="1"/>
  <c r="C17"/>
  <c r="C22" s="1"/>
  <c r="D22" s="1"/>
  <c r="C16"/>
  <c r="D16" s="1"/>
  <c r="D17" l="1"/>
  <c r="D19"/>
  <c r="C23" l="1"/>
  <c r="D23" s="1"/>
  <c r="C7" s="1"/>
  <c r="C8" s="1"/>
  <c r="C9" s="1"/>
  <c r="A10" s="1"/>
</calcChain>
</file>

<file path=xl/sharedStrings.xml><?xml version="1.0" encoding="utf-8"?>
<sst xmlns="http://schemas.openxmlformats.org/spreadsheetml/2006/main" count="44" uniqueCount="38">
  <si>
    <t xml:space="preserve">Clarity </t>
  </si>
  <si>
    <t>Cut</t>
  </si>
  <si>
    <t>Colour</t>
  </si>
  <si>
    <t>Fl</t>
  </si>
  <si>
    <t>Signature Ideal</t>
  </si>
  <si>
    <t>D</t>
  </si>
  <si>
    <t>IF</t>
  </si>
  <si>
    <t>Ideal</t>
  </si>
  <si>
    <t>E</t>
  </si>
  <si>
    <t>VVS1</t>
  </si>
  <si>
    <t>Very Good</t>
  </si>
  <si>
    <t>F</t>
  </si>
  <si>
    <t>VVS2</t>
  </si>
  <si>
    <t>Good</t>
  </si>
  <si>
    <t>G</t>
  </si>
  <si>
    <t>VS1</t>
  </si>
  <si>
    <t>Fair</t>
  </si>
  <si>
    <t>H</t>
  </si>
  <si>
    <t>VS2</t>
  </si>
  <si>
    <t>I</t>
  </si>
  <si>
    <t>beta =</t>
  </si>
  <si>
    <t>SI1</t>
  </si>
  <si>
    <t>J</t>
  </si>
  <si>
    <t>SI2</t>
  </si>
  <si>
    <t xml:space="preserve">  1.0e+004 *</t>
  </si>
  <si>
    <t>constant</t>
  </si>
  <si>
    <t>Input Your Diamond Here</t>
  </si>
  <si>
    <t>Carat</t>
  </si>
  <si>
    <t>carat</t>
  </si>
  <si>
    <t>colour</t>
  </si>
  <si>
    <t>Clarity</t>
  </si>
  <si>
    <t>clarity</t>
  </si>
  <si>
    <t>Colour*Clarity</t>
  </si>
  <si>
    <t>Actual Price</t>
  </si>
  <si>
    <t>Carat^2</t>
  </si>
  <si>
    <t>Calculated Price</t>
  </si>
  <si>
    <t>Price Difference</t>
  </si>
  <si>
    <t>% difference</t>
  </si>
</sst>
</file>

<file path=xl/styles.xml><?xml version="1.0" encoding="utf-8"?>
<styleSheet xmlns="http://schemas.openxmlformats.org/spreadsheetml/2006/main">
  <numFmts count="1">
    <numFmt numFmtId="44" formatCode="_(&quot;$&quot;* #,##0.00_);_(&quot;$&quot;* \(#,##0.00\);_(&quot;$&quot;* &quot;-&quot;??_);_(@_)"/>
  </numFmts>
  <fonts count="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3" tint="0.59999389629810485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17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0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44" fontId="0" fillId="0" borderId="0" xfId="1" applyFont="1"/>
    <xf numFmtId="10" fontId="0" fillId="0" borderId="0" xfId="2" applyNumberFormat="1" applyFont="1"/>
    <xf numFmtId="0" fontId="2" fillId="0" borderId="0" xfId="0" applyFont="1"/>
    <xf numFmtId="44" fontId="0" fillId="3" borderId="0" xfId="1" applyFont="1" applyFill="1"/>
    <xf numFmtId="0" fontId="0" fillId="0" borderId="0" xfId="0" applyFill="1"/>
    <xf numFmtId="0" fontId="0" fillId="2" borderId="0" xfId="0" applyFill="1" applyAlignment="1">
      <alignment horizontal="center"/>
    </xf>
    <xf numFmtId="0" fontId="0" fillId="3" borderId="0" xfId="0" applyFill="1" applyAlignment="1">
      <alignment horizontal="center"/>
    </xf>
  </cellXfs>
  <cellStyles count="3">
    <cellStyle name="Currency" xfId="1" builtinId="4"/>
    <cellStyle name="Normal" xfId="0" builtinId="0"/>
    <cellStyle name="Percent" xfId="2" builtinId="5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Sheet10"/>
  <dimension ref="A1:K23"/>
  <sheetViews>
    <sheetView tabSelected="1" workbookViewId="0">
      <selection activeCell="D10" sqref="D10"/>
    </sheetView>
  </sheetViews>
  <sheetFormatPr defaultRowHeight="15"/>
  <cols>
    <col min="1" max="1" width="11.7109375" customWidth="1"/>
    <col min="3" max="3" width="19" customWidth="1"/>
    <col min="4" max="4" width="24.140625" customWidth="1"/>
    <col min="9" max="9" width="11.5703125" bestFit="1" customWidth="1"/>
    <col min="13" max="13" width="15.28515625" customWidth="1"/>
  </cols>
  <sheetData>
    <row r="1" spans="1:11" ht="15.75" thickBot="1">
      <c r="A1" s="15" t="s">
        <v>26</v>
      </c>
      <c r="B1" s="15"/>
      <c r="C1" s="15"/>
      <c r="F1" t="s">
        <v>0</v>
      </c>
      <c r="H1" t="s">
        <v>1</v>
      </c>
      <c r="J1" t="s">
        <v>2</v>
      </c>
    </row>
    <row r="2" spans="1:11">
      <c r="A2" s="14" t="s">
        <v>28</v>
      </c>
      <c r="B2" s="16">
        <v>1.3</v>
      </c>
      <c r="C2" s="16"/>
      <c r="F2" s="1">
        <v>7</v>
      </c>
      <c r="G2" s="2" t="s">
        <v>3</v>
      </c>
      <c r="H2" s="1">
        <v>4</v>
      </c>
      <c r="I2" s="3" t="s">
        <v>4</v>
      </c>
      <c r="J2" s="1">
        <v>6</v>
      </c>
      <c r="K2" s="2" t="s">
        <v>5</v>
      </c>
    </row>
    <row r="3" spans="1:11">
      <c r="A3" s="14" t="s">
        <v>1</v>
      </c>
      <c r="B3" s="16" t="s">
        <v>7</v>
      </c>
      <c r="C3" s="16"/>
      <c r="F3" s="4">
        <v>6</v>
      </c>
      <c r="G3" s="5" t="s">
        <v>6</v>
      </c>
      <c r="H3" s="4">
        <v>3</v>
      </c>
      <c r="I3" s="6" t="s">
        <v>7</v>
      </c>
      <c r="J3" s="4">
        <v>5</v>
      </c>
      <c r="K3" s="5" t="s">
        <v>8</v>
      </c>
    </row>
    <row r="4" spans="1:11">
      <c r="A4" s="14" t="s">
        <v>29</v>
      </c>
      <c r="B4" s="16" t="s">
        <v>14</v>
      </c>
      <c r="C4" s="16"/>
      <c r="F4" s="4">
        <v>5</v>
      </c>
      <c r="G4" s="5" t="s">
        <v>9</v>
      </c>
      <c r="H4" s="4">
        <v>2</v>
      </c>
      <c r="I4" s="6" t="s">
        <v>10</v>
      </c>
      <c r="J4" s="4">
        <v>4</v>
      </c>
      <c r="K4" s="5" t="s">
        <v>11</v>
      </c>
    </row>
    <row r="5" spans="1:11">
      <c r="A5" s="14" t="s">
        <v>31</v>
      </c>
      <c r="B5" s="16" t="s">
        <v>6</v>
      </c>
      <c r="C5" s="16"/>
      <c r="F5" s="4">
        <v>4.0999999999999996</v>
      </c>
      <c r="G5" s="5" t="s">
        <v>12</v>
      </c>
      <c r="H5" s="4">
        <v>1</v>
      </c>
      <c r="I5" s="6" t="s">
        <v>13</v>
      </c>
      <c r="J5" s="4">
        <v>3</v>
      </c>
      <c r="K5" s="5" t="s">
        <v>14</v>
      </c>
    </row>
    <row r="6" spans="1:11" ht="15.75" thickBot="1">
      <c r="A6" s="14" t="s">
        <v>33</v>
      </c>
      <c r="B6" s="14"/>
      <c r="C6" s="13">
        <v>11779</v>
      </c>
      <c r="F6" s="4">
        <v>3</v>
      </c>
      <c r="G6" s="5" t="s">
        <v>15</v>
      </c>
      <c r="H6" s="7">
        <v>0</v>
      </c>
      <c r="I6" s="8" t="s">
        <v>16</v>
      </c>
      <c r="J6" s="4">
        <v>2</v>
      </c>
      <c r="K6" s="5" t="s">
        <v>17</v>
      </c>
    </row>
    <row r="7" spans="1:11">
      <c r="A7" t="s">
        <v>35</v>
      </c>
      <c r="C7" s="10">
        <f>D23</f>
        <v>13350.080000000002</v>
      </c>
      <c r="F7" s="4">
        <v>2.1</v>
      </c>
      <c r="G7" s="5" t="s">
        <v>18</v>
      </c>
      <c r="J7" s="4">
        <v>1</v>
      </c>
      <c r="K7" s="5" t="s">
        <v>19</v>
      </c>
    </row>
    <row r="8" spans="1:11" ht="15.75" thickBot="1">
      <c r="A8" t="s">
        <v>36</v>
      </c>
      <c r="C8" s="10">
        <f>C6-C7</f>
        <v>-1571.0800000000017</v>
      </c>
      <c r="F8" s="4">
        <v>1</v>
      </c>
      <c r="G8" s="5" t="s">
        <v>21</v>
      </c>
      <c r="J8" s="7">
        <v>0</v>
      </c>
      <c r="K8" s="9" t="s">
        <v>22</v>
      </c>
    </row>
    <row r="9" spans="1:11" ht="15.75" thickBot="1">
      <c r="A9" t="s">
        <v>37</v>
      </c>
      <c r="C9" s="11">
        <f>C8/C6</f>
        <v>-0.13337974361151217</v>
      </c>
      <c r="F9" s="7">
        <v>0.1</v>
      </c>
      <c r="G9" s="9" t="s">
        <v>23</v>
      </c>
    </row>
    <row r="10" spans="1:11">
      <c r="A10" s="12" t="str">
        <f>IF(C9&lt;0,"You save money", "This diamond is too expensive")</f>
        <v>You save money</v>
      </c>
    </row>
    <row r="12" spans="1:11">
      <c r="B12" t="s">
        <v>20</v>
      </c>
    </row>
    <row r="14" spans="1:11">
      <c r="B14" t="s">
        <v>24</v>
      </c>
    </row>
    <row r="16" spans="1:11">
      <c r="A16" t="s">
        <v>25</v>
      </c>
      <c r="B16">
        <v>-2.3216000000000001</v>
      </c>
      <c r="C16">
        <f>B16</f>
        <v>-2.3216000000000001</v>
      </c>
      <c r="D16">
        <f>C16</f>
        <v>-2.3216000000000001</v>
      </c>
    </row>
    <row r="17" spans="1:4">
      <c r="A17" t="s">
        <v>27</v>
      </c>
      <c r="B17">
        <v>2.4226000000000001</v>
      </c>
      <c r="C17">
        <f>B2</f>
        <v>1.3</v>
      </c>
      <c r="D17">
        <f>B17*C17</f>
        <v>3.1493800000000003</v>
      </c>
    </row>
    <row r="18" spans="1:4">
      <c r="A18" t="s">
        <v>1</v>
      </c>
      <c r="B18">
        <v>5.8900000000000001E-2</v>
      </c>
      <c r="C18">
        <f>IF(B3="Ideal",3,IF(B3="Signature Ideal",4,IF(B3="Very Good",2,IF(B3="Good",1,IF(B3= "Fair",0)))))</f>
        <v>3</v>
      </c>
      <c r="D18">
        <f t="shared" ref="D18:D21" si="0">B18*C18</f>
        <v>0.1767</v>
      </c>
    </row>
    <row r="19" spans="1:4">
      <c r="A19" t="s">
        <v>2</v>
      </c>
      <c r="B19">
        <v>8.1299999999999997E-2</v>
      </c>
      <c r="C19">
        <f xml:space="preserve"> IF(B4="D",6,IF(B4="E",5,IF(B4="F",4,IF(B4="G",3,IF(B4="H",2,IF(B4="I",1,IF(B4="J",0)))))))</f>
        <v>3</v>
      </c>
      <c r="D19">
        <f t="shared" si="0"/>
        <v>0.24390000000000001</v>
      </c>
    </row>
    <row r="20" spans="1:4">
      <c r="A20" t="s">
        <v>30</v>
      </c>
      <c r="B20">
        <v>5.67E-2</v>
      </c>
      <c r="C20">
        <f>IF(B5="FL",7,IF(B5="IF",6,IF(B5="VVS1",5,IF(B5="VVS2",4.1,IF(B5="VS1",3,IF(B5="VS2",2.1,IF(B5="SI1",1,IF(B5="SI2",0.1))))))))</f>
        <v>6</v>
      </c>
      <c r="D20">
        <f t="shared" si="0"/>
        <v>0.3402</v>
      </c>
    </row>
    <row r="21" spans="1:4">
      <c r="A21" t="s">
        <v>32</v>
      </c>
      <c r="B21">
        <v>1.9599999999999999E-2</v>
      </c>
      <c r="C21">
        <f>C19*C20</f>
        <v>18</v>
      </c>
      <c r="D21">
        <f t="shared" si="0"/>
        <v>0.3528</v>
      </c>
    </row>
    <row r="22" spans="1:4">
      <c r="A22" t="s">
        <v>34</v>
      </c>
      <c r="B22">
        <v>-0.35880000000000001</v>
      </c>
      <c r="C22">
        <f>C17*C17</f>
        <v>1.6900000000000002</v>
      </c>
      <c r="D22">
        <f>B22*C22</f>
        <v>-0.60637200000000002</v>
      </c>
    </row>
    <row r="23" spans="1:4">
      <c r="C23">
        <f>SUM(D16:D22)</f>
        <v>1.3350080000000002</v>
      </c>
      <c r="D23">
        <f>10000*C23</f>
        <v>13350.080000000002</v>
      </c>
    </row>
  </sheetData>
  <mergeCells count="5">
    <mergeCell ref="A1:C1"/>
    <mergeCell ref="B2:C2"/>
    <mergeCell ref="B3:C3"/>
    <mergeCell ref="B4:C4"/>
    <mergeCell ref="B5:C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Calculation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</dc:creator>
  <cp:lastModifiedBy> </cp:lastModifiedBy>
  <dcterms:created xsi:type="dcterms:W3CDTF">2009-05-24T04:59:23Z</dcterms:created>
  <dcterms:modified xsi:type="dcterms:W3CDTF">2009-05-24T22:26:10Z</dcterms:modified>
</cp:coreProperties>
</file>